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9411A84B-014A-4453-B839-F44B16A7342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heet1" sheetId="1" r:id="rId1"/>
    <sheet name="1403" sheetId="6" r:id="rId2"/>
    <sheet name="1401" sheetId="5" r:id="rId3"/>
    <sheet name="1398" sheetId="7" r:id="rId4"/>
    <sheet name="1400" sheetId="4" r:id="rId5"/>
    <sheet name="1399" sheetId="2" r:id="rId6"/>
    <sheet name="Sheet3" sheetId="3" r:id="rId7"/>
  </sheets>
  <definedNames>
    <definedName name="_xlnm.Print_Area" localSheetId="3">'1398'!$A$1:$H$14</definedName>
    <definedName name="_xlnm.Print_Area" localSheetId="2">'1401'!$A$1:$H$14</definedName>
    <definedName name="_xlnm.Print_Area" localSheetId="1">'1403'!$A$1:$H$14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7" l="1"/>
  <c r="C14" i="7"/>
  <c r="G14" i="7"/>
  <c r="D14" i="6"/>
  <c r="G14" i="6"/>
  <c r="F14" i="6"/>
  <c r="E14" i="6"/>
  <c r="C14" i="6"/>
  <c r="C14" i="5"/>
  <c r="G14" i="5"/>
  <c r="F14" i="5"/>
  <c r="E14" i="5"/>
  <c r="D14" i="5"/>
  <c r="G14" i="4"/>
  <c r="D14" i="4"/>
  <c r="C14" i="4"/>
  <c r="C14" i="2" l="1"/>
  <c r="D14" i="2"/>
  <c r="E14" i="2"/>
  <c r="F14" i="2"/>
  <c r="D18" i="2" l="1"/>
  <c r="F48" i="1"/>
  <c r="E48" i="1"/>
  <c r="F50" i="1" s="1"/>
</calcChain>
</file>

<file path=xl/sharedStrings.xml><?xml version="1.0" encoding="utf-8"?>
<sst xmlns="http://schemas.openxmlformats.org/spreadsheetml/2006/main" count="176" uniqueCount="102">
  <si>
    <t>رديف</t>
  </si>
  <si>
    <t xml:space="preserve">نام و نام خانوادگي / شركت </t>
  </si>
  <si>
    <t xml:space="preserve">شماره ابلاغيه </t>
  </si>
  <si>
    <t xml:space="preserve">تاريخ ابلاغ </t>
  </si>
  <si>
    <t xml:space="preserve">نيم عشر دولتي </t>
  </si>
  <si>
    <t xml:space="preserve">مبلغ  قابل پرداخت </t>
  </si>
  <si>
    <t xml:space="preserve">علي كريمي منجر موئي </t>
  </si>
  <si>
    <t>1399/10/25</t>
  </si>
  <si>
    <t xml:space="preserve">عليار رجبي </t>
  </si>
  <si>
    <t xml:space="preserve">شركت سپيده دم زاگرس كيار </t>
  </si>
  <si>
    <t>1399/03/10</t>
  </si>
  <si>
    <t xml:space="preserve">جعفر قلي نفر </t>
  </si>
  <si>
    <t>99/05/21</t>
  </si>
  <si>
    <t xml:space="preserve">محمد مهدي شفقت </t>
  </si>
  <si>
    <t>99/06/02</t>
  </si>
  <si>
    <t>رضا آذر آيين كوهرنگ</t>
  </si>
  <si>
    <t>99/2/22</t>
  </si>
  <si>
    <t xml:space="preserve">محسن بهنام پور </t>
  </si>
  <si>
    <t xml:space="preserve">حميد رييسي اله كوهي </t>
  </si>
  <si>
    <t>99/6/26</t>
  </si>
  <si>
    <t>997/8</t>
  </si>
  <si>
    <t xml:space="preserve">علي سينا اردشيري </t>
  </si>
  <si>
    <t xml:space="preserve">امان اله پور فخريان </t>
  </si>
  <si>
    <t>99/5/13</t>
  </si>
  <si>
    <t xml:space="preserve">اردشير نوروزي مصير </t>
  </si>
  <si>
    <t xml:space="preserve">فيش بيمه </t>
  </si>
  <si>
    <t xml:space="preserve">شركت ساروج شهركرد </t>
  </si>
  <si>
    <t>99/6/29</t>
  </si>
  <si>
    <t xml:space="preserve">مهران نادري </t>
  </si>
  <si>
    <t>99/6/22</t>
  </si>
  <si>
    <t xml:space="preserve">محسن حيدري </t>
  </si>
  <si>
    <t>99/7/14</t>
  </si>
  <si>
    <t xml:space="preserve">فرشاد قاسمي دهكردي </t>
  </si>
  <si>
    <t xml:space="preserve">علي مردان فلاح </t>
  </si>
  <si>
    <t>99/4/11</t>
  </si>
  <si>
    <t>بهنام توكلي</t>
  </si>
  <si>
    <t>99/8/1</t>
  </si>
  <si>
    <t>99/8/19</t>
  </si>
  <si>
    <t>فيروز بيگلري</t>
  </si>
  <si>
    <t>99/7/29</t>
  </si>
  <si>
    <t>علي كريمي</t>
  </si>
  <si>
    <t xml:space="preserve">كريم حيدري </t>
  </si>
  <si>
    <t>غيضان ناظمي</t>
  </si>
  <si>
    <t xml:space="preserve">فتح اله اسدي </t>
  </si>
  <si>
    <t xml:space="preserve">صفر علي بابادي </t>
  </si>
  <si>
    <t xml:space="preserve">پژمان  سلطاني آليكوهي </t>
  </si>
  <si>
    <t>99/10/13</t>
  </si>
  <si>
    <t xml:space="preserve">شركت دل جوشان زره </t>
  </si>
  <si>
    <t>99/9/6</t>
  </si>
  <si>
    <t xml:space="preserve">رستم كريمي </t>
  </si>
  <si>
    <t>99/7/19</t>
  </si>
  <si>
    <t>ليست نامه هاي اجراييه  سال 99</t>
  </si>
  <si>
    <t xml:space="preserve">جمشيد جان نثار </t>
  </si>
  <si>
    <t xml:space="preserve">فريدون كريمي </t>
  </si>
  <si>
    <t>98/11/26</t>
  </si>
  <si>
    <t xml:space="preserve">محسن كريمي </t>
  </si>
  <si>
    <t xml:space="preserve">حقوق 17 نفر از مروجين </t>
  </si>
  <si>
    <t xml:space="preserve">تفاوت تطبيق دوازده نفر ايثار گر </t>
  </si>
  <si>
    <t xml:space="preserve">ارسلان حيدري </t>
  </si>
  <si>
    <t xml:space="preserve">يازده نفر از حكم پرسنل </t>
  </si>
  <si>
    <t xml:space="preserve">شركت آفتاب رخشان شهركرد </t>
  </si>
  <si>
    <t xml:space="preserve">علي اصغر ملك پور </t>
  </si>
  <si>
    <t>99/4/28</t>
  </si>
  <si>
    <t xml:space="preserve">حق بيمه خير الله نيكبخت </t>
  </si>
  <si>
    <t xml:space="preserve">بيمه معوقه پرسنل جهاد فارسان </t>
  </si>
  <si>
    <t xml:space="preserve"> رحمت اله قوامي </t>
  </si>
  <si>
    <t xml:space="preserve">حق بيمه بازخريدي خانم الهام كريمي </t>
  </si>
  <si>
    <t>فيش بيمه راي دادگاه اسفنديار كارگر</t>
  </si>
  <si>
    <t xml:space="preserve">مژگان نجفي نژاد </t>
  </si>
  <si>
    <t xml:space="preserve">سيد هومن فريدون نژاد </t>
  </si>
  <si>
    <t>99/11/01</t>
  </si>
  <si>
    <t xml:space="preserve">سيد جمعه كاظمي </t>
  </si>
  <si>
    <t>97/7/15</t>
  </si>
  <si>
    <t xml:space="preserve">حبيب اله اسدي </t>
  </si>
  <si>
    <t>97/9/7</t>
  </si>
  <si>
    <t xml:space="preserve">تامين اجتماعي بروجن </t>
  </si>
  <si>
    <t xml:space="preserve">فروردين </t>
  </si>
  <si>
    <t xml:space="preserve">ارديبهشت </t>
  </si>
  <si>
    <t xml:space="preserve">خرداد </t>
  </si>
  <si>
    <t xml:space="preserve">تير </t>
  </si>
  <si>
    <t xml:space="preserve">مرداد </t>
  </si>
  <si>
    <t xml:space="preserve">شهريور </t>
  </si>
  <si>
    <t xml:space="preserve">مهر </t>
  </si>
  <si>
    <t xml:space="preserve">آبان </t>
  </si>
  <si>
    <t xml:space="preserve">آذر </t>
  </si>
  <si>
    <t xml:space="preserve">دي </t>
  </si>
  <si>
    <t xml:space="preserve">بهمن </t>
  </si>
  <si>
    <t xml:space="preserve">اسفند </t>
  </si>
  <si>
    <t>درآمد متفرقه (16010151)</t>
  </si>
  <si>
    <t>درآمد حاصل از فروش كالا و خدمات كشاورزي (14020133)</t>
  </si>
  <si>
    <t>درآمد حاصل از فروش ماشين آلات و وسايل نقليه سبك و سنگين (21020399)</t>
  </si>
  <si>
    <t>در آمد تمركز وجوه حاصل از اجراي جز 3 بند (د) تبصره 12 (210221)</t>
  </si>
  <si>
    <t xml:space="preserve">جمع كل </t>
  </si>
  <si>
    <t xml:space="preserve">جمع </t>
  </si>
  <si>
    <t xml:space="preserve">مانده وجوه مصرف نشده عمراني </t>
  </si>
  <si>
    <t>سال 1400</t>
  </si>
  <si>
    <t>سال 1402</t>
  </si>
  <si>
    <t>در آمد فروش اموال مازاد  (210221)</t>
  </si>
  <si>
    <t>درآمد حاصل از فروش ماشين آلات  و تجهيزات دستگاه هاي دولتي (21020301)</t>
  </si>
  <si>
    <t>در آمد ماشين آلات و وسايل نقليه سبك و سنگين  (21020399)</t>
  </si>
  <si>
    <t>سال1403</t>
  </si>
  <si>
    <t>درآمد حاصل از فروش اموال منقول و غیر منقول (21020399)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</si>
</sst>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B Zar"/>
      <charset val="178"/>
    </font>
    <font>
      <b/>
      <sz val="11"/>
      <color theme="1"/>
      <name val="B Zar"/>
      <charset val="178"/>
    </font>
    <font>
      <b/>
      <sz val="12"/>
      <color theme="1"/>
      <name val="B Zar"/>
      <charset val="178"/>
    </font>
    <font>
      <b/>
      <sz val="16"/>
      <color theme="1"/>
      <name val="B Zar"/>
      <charset val="178"/>
    </font>
    <font>
      <b/>
      <sz val="11"/>
      <color theme="1"/>
      <name val="Calibri"/>
      <family val="2"/>
      <scheme val="minor"/>
    </font>
    <font>
      <b/>
      <sz val="11"/>
      <color theme="1"/>
      <name val="2  Zar"/>
      <charset val="178"/>
    </font>
    <font>
      <b/>
      <sz val="9"/>
      <color theme="1"/>
      <name val="2  Zar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2" fillId="0" borderId="1" xfId="0" applyFont="1" applyBorder="1"/>
    <xf numFmtId="1" fontId="2" fillId="0" borderId="1" xfId="0" applyNumberFormat="1" applyFont="1" applyBorder="1"/>
    <xf numFmtId="41" fontId="2" fillId="0" borderId="1" xfId="1" applyNumberFormat="1" applyFont="1" applyBorder="1"/>
    <xf numFmtId="0" fontId="3" fillId="0" borderId="1" xfId="0" applyFont="1" applyBorder="1"/>
    <xf numFmtId="0" fontId="3" fillId="0" borderId="1" xfId="0" applyFont="1" applyFill="1" applyBorder="1"/>
    <xf numFmtId="41" fontId="4" fillId="0" borderId="1" xfId="1" applyNumberFormat="1" applyFont="1" applyBorder="1"/>
    <xf numFmtId="0" fontId="4" fillId="0" borderId="1" xfId="0" applyFont="1" applyBorder="1"/>
    <xf numFmtId="41" fontId="4" fillId="0" borderId="1" xfId="0" applyNumberFormat="1" applyFont="1" applyBorder="1"/>
    <xf numFmtId="41" fontId="2" fillId="0" borderId="1" xfId="0" applyNumberFormat="1" applyFont="1" applyBorder="1"/>
    <xf numFmtId="41" fontId="2" fillId="0" borderId="0" xfId="0" applyNumberFormat="1" applyFont="1"/>
    <xf numFmtId="0" fontId="6" fillId="0" borderId="0" xfId="0" applyFont="1"/>
    <xf numFmtId="0" fontId="7" fillId="0" borderId="0" xfId="0" applyFont="1"/>
    <xf numFmtId="0" fontId="7" fillId="0" borderId="1" xfId="0" applyFont="1" applyBorder="1"/>
    <xf numFmtId="41" fontId="7" fillId="0" borderId="1" xfId="1" applyNumberFormat="1" applyFont="1" applyBorder="1"/>
    <xf numFmtId="0" fontId="7" fillId="0" borderId="1" xfId="0" applyFont="1" applyBorder="1" applyAlignment="1">
      <alignment wrapText="1"/>
    </xf>
    <xf numFmtId="41" fontId="7" fillId="0" borderId="0" xfId="0" applyNumberFormat="1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0" fillId="0" borderId="0" xfId="0" applyNumberFormat="1"/>
    <xf numFmtId="0" fontId="5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rightToLeft="1" zoomScaleNormal="100" zoomScaleSheetLayoutView="85" workbookViewId="0">
      <selection activeCell="F4" sqref="F4"/>
    </sheetView>
  </sheetViews>
  <sheetFormatPr defaultRowHeight="24.95" customHeight="1" x14ac:dyDescent="0.6"/>
  <cols>
    <col min="1" max="1" width="9.140625" style="1"/>
    <col min="2" max="2" width="29" style="1" customWidth="1"/>
    <col min="3" max="3" width="30" style="1" customWidth="1"/>
    <col min="4" max="4" width="16.85546875" style="1" customWidth="1"/>
    <col min="5" max="5" width="25.5703125" style="1" customWidth="1"/>
    <col min="6" max="6" width="22" style="1" customWidth="1"/>
    <col min="7" max="16384" width="9.140625" style="1"/>
  </cols>
  <sheetData>
    <row r="1" spans="1:6" ht="24.95" customHeight="1" x14ac:dyDescent="0.65">
      <c r="A1" s="23" t="s">
        <v>51</v>
      </c>
      <c r="B1" s="23"/>
      <c r="C1" s="23"/>
      <c r="D1" s="23"/>
      <c r="E1" s="23"/>
      <c r="F1" s="23"/>
    </row>
    <row r="2" spans="1:6" ht="24.95" customHeight="1" x14ac:dyDescent="0.6">
      <c r="A2" s="5" t="s">
        <v>0</v>
      </c>
      <c r="B2" s="5" t="s">
        <v>1</v>
      </c>
      <c r="C2" s="5" t="s">
        <v>2</v>
      </c>
      <c r="D2" s="5" t="s">
        <v>3</v>
      </c>
      <c r="E2" s="6" t="s">
        <v>5</v>
      </c>
      <c r="F2" s="6" t="s">
        <v>4</v>
      </c>
    </row>
    <row r="3" spans="1:6" ht="24.95" customHeight="1" x14ac:dyDescent="0.6">
      <c r="A3" s="2">
        <v>1</v>
      </c>
      <c r="B3" s="2" t="s">
        <v>6</v>
      </c>
      <c r="C3" s="3">
        <v>9910100958303460</v>
      </c>
      <c r="D3" s="2" t="s">
        <v>7</v>
      </c>
      <c r="E3" s="7">
        <v>240760495</v>
      </c>
      <c r="F3" s="7"/>
    </row>
    <row r="4" spans="1:6" ht="24.95" customHeight="1" x14ac:dyDescent="0.6">
      <c r="A4" s="2">
        <v>2</v>
      </c>
      <c r="B4" s="2" t="s">
        <v>8</v>
      </c>
      <c r="C4" s="3"/>
      <c r="D4" s="2"/>
      <c r="E4" s="7">
        <v>338987218</v>
      </c>
      <c r="F4" s="7"/>
    </row>
    <row r="5" spans="1:6" ht="24.95" customHeight="1" x14ac:dyDescent="0.6">
      <c r="A5" s="2">
        <v>3</v>
      </c>
      <c r="B5" s="2" t="s">
        <v>9</v>
      </c>
      <c r="C5" s="3">
        <v>9910103810100630</v>
      </c>
      <c r="D5" s="2" t="s">
        <v>10</v>
      </c>
      <c r="E5" s="7">
        <v>737696817</v>
      </c>
      <c r="F5" s="7"/>
    </row>
    <row r="6" spans="1:6" ht="24.95" customHeight="1" x14ac:dyDescent="0.6">
      <c r="A6" s="2">
        <v>4</v>
      </c>
      <c r="B6" s="2" t="s">
        <v>11</v>
      </c>
      <c r="C6" s="3">
        <v>1399031000789900</v>
      </c>
      <c r="D6" s="2" t="s">
        <v>12</v>
      </c>
      <c r="E6" s="7">
        <v>49100842</v>
      </c>
      <c r="F6" s="7"/>
    </row>
    <row r="7" spans="1:6" ht="24.95" customHeight="1" x14ac:dyDescent="0.6">
      <c r="A7" s="2">
        <v>5</v>
      </c>
      <c r="B7" s="2" t="s">
        <v>13</v>
      </c>
      <c r="C7" s="3">
        <v>1399220001957220</v>
      </c>
      <c r="D7" s="2" t="s">
        <v>14</v>
      </c>
      <c r="E7" s="7">
        <v>188000000</v>
      </c>
      <c r="F7" s="7"/>
    </row>
    <row r="8" spans="1:6" ht="24.95" customHeight="1" x14ac:dyDescent="0.6">
      <c r="A8" s="2">
        <v>6</v>
      </c>
      <c r="B8" s="2" t="s">
        <v>15</v>
      </c>
      <c r="C8" s="3">
        <v>9909973825100080</v>
      </c>
      <c r="D8" s="2" t="s">
        <v>16</v>
      </c>
      <c r="E8" s="7">
        <v>127572900</v>
      </c>
      <c r="F8" s="7"/>
    </row>
    <row r="9" spans="1:6" ht="24.95" customHeight="1" x14ac:dyDescent="0.6">
      <c r="A9" s="2">
        <v>7</v>
      </c>
      <c r="B9" s="2" t="s">
        <v>18</v>
      </c>
      <c r="C9" s="3">
        <v>1399032001066430</v>
      </c>
      <c r="D9" s="2" t="s">
        <v>19</v>
      </c>
      <c r="E9" s="7">
        <v>40035640</v>
      </c>
      <c r="F9" s="7">
        <v>1500000</v>
      </c>
    </row>
    <row r="10" spans="1:6" ht="24.95" customHeight="1" x14ac:dyDescent="0.6">
      <c r="A10" s="2">
        <v>8</v>
      </c>
      <c r="B10" s="2" t="s">
        <v>17</v>
      </c>
      <c r="C10" s="3">
        <v>99032001101727</v>
      </c>
      <c r="D10" s="2" t="s">
        <v>20</v>
      </c>
      <c r="E10" s="7">
        <v>114065000</v>
      </c>
      <c r="F10" s="7"/>
    </row>
    <row r="11" spans="1:6" ht="24.95" customHeight="1" x14ac:dyDescent="0.6">
      <c r="A11" s="2">
        <v>9</v>
      </c>
      <c r="B11" s="2" t="s">
        <v>21</v>
      </c>
      <c r="C11" s="3">
        <v>9910100904702040</v>
      </c>
      <c r="D11" s="2" t="s">
        <v>37</v>
      </c>
      <c r="E11" s="7">
        <v>502468443</v>
      </c>
      <c r="F11" s="7"/>
    </row>
    <row r="12" spans="1:6" ht="24.95" customHeight="1" x14ac:dyDescent="0.6">
      <c r="A12" s="2">
        <v>10</v>
      </c>
      <c r="B12" s="2" t="s">
        <v>22</v>
      </c>
      <c r="C12" s="3">
        <v>9909970902902050</v>
      </c>
      <c r="D12" s="2" t="s">
        <v>23</v>
      </c>
      <c r="E12" s="7">
        <v>19518032</v>
      </c>
      <c r="F12" s="7"/>
    </row>
    <row r="13" spans="1:6" ht="24.95" customHeight="1" x14ac:dyDescent="0.6">
      <c r="A13" s="2">
        <v>11</v>
      </c>
      <c r="B13" s="2" t="s">
        <v>24</v>
      </c>
      <c r="C13" s="3" t="s">
        <v>25</v>
      </c>
      <c r="D13" s="2"/>
      <c r="E13" s="7">
        <v>159818491</v>
      </c>
      <c r="F13" s="7"/>
    </row>
    <row r="14" spans="1:6" ht="24.95" customHeight="1" x14ac:dyDescent="0.6">
      <c r="A14" s="2">
        <v>12</v>
      </c>
      <c r="B14" s="2" t="s">
        <v>26</v>
      </c>
      <c r="C14" s="3">
        <v>9910103869408800</v>
      </c>
      <c r="D14" s="2" t="s">
        <v>27</v>
      </c>
      <c r="E14" s="7">
        <v>1461075302</v>
      </c>
      <c r="F14" s="7"/>
    </row>
    <row r="15" spans="1:6" ht="24.95" customHeight="1" x14ac:dyDescent="0.6">
      <c r="A15" s="2">
        <v>13</v>
      </c>
      <c r="B15" s="2" t="s">
        <v>28</v>
      </c>
      <c r="C15" s="3">
        <v>9910103813202910</v>
      </c>
      <c r="D15" s="2" t="s">
        <v>29</v>
      </c>
      <c r="E15" s="7">
        <v>153163875</v>
      </c>
      <c r="F15" s="7"/>
    </row>
    <row r="16" spans="1:6" ht="24.95" customHeight="1" x14ac:dyDescent="0.6">
      <c r="A16" s="2">
        <v>14</v>
      </c>
      <c r="B16" s="2" t="s">
        <v>30</v>
      </c>
      <c r="C16" s="3">
        <v>9.8099809001001792E+16</v>
      </c>
      <c r="D16" s="2" t="s">
        <v>31</v>
      </c>
      <c r="E16" s="7">
        <v>197016879</v>
      </c>
      <c r="F16" s="7"/>
    </row>
    <row r="17" spans="1:6" ht="24.95" customHeight="1" x14ac:dyDescent="0.6">
      <c r="A17" s="2">
        <v>15</v>
      </c>
      <c r="B17" s="2" t="s">
        <v>33</v>
      </c>
      <c r="C17" s="3" t="s">
        <v>25</v>
      </c>
      <c r="D17" s="2" t="s">
        <v>34</v>
      </c>
      <c r="E17" s="7">
        <v>45274164</v>
      </c>
      <c r="F17" s="7"/>
    </row>
    <row r="18" spans="1:6" ht="24.95" customHeight="1" x14ac:dyDescent="0.6">
      <c r="A18" s="2">
        <v>16</v>
      </c>
      <c r="B18" s="2" t="s">
        <v>35</v>
      </c>
      <c r="C18" s="3">
        <v>9910103810206480</v>
      </c>
      <c r="D18" s="2" t="s">
        <v>36</v>
      </c>
      <c r="E18" s="7">
        <v>900000000</v>
      </c>
      <c r="F18" s="7"/>
    </row>
    <row r="19" spans="1:6" ht="24.95" customHeight="1" x14ac:dyDescent="0.6">
      <c r="A19" s="2">
        <v>17</v>
      </c>
      <c r="B19" s="2" t="s">
        <v>38</v>
      </c>
      <c r="C19" s="3"/>
      <c r="D19" s="2" t="s">
        <v>39</v>
      </c>
      <c r="E19" s="7">
        <v>94014445</v>
      </c>
      <c r="F19" s="7"/>
    </row>
    <row r="20" spans="1:6" ht="24.95" customHeight="1" x14ac:dyDescent="0.6">
      <c r="A20" s="2">
        <v>18</v>
      </c>
      <c r="B20" s="2" t="s">
        <v>32</v>
      </c>
      <c r="C20" s="3"/>
      <c r="D20" s="2" t="s">
        <v>39</v>
      </c>
      <c r="E20" s="7">
        <v>337343200</v>
      </c>
      <c r="F20" s="7"/>
    </row>
    <row r="21" spans="1:6" ht="24.95" customHeight="1" x14ac:dyDescent="0.6">
      <c r="A21" s="2">
        <v>19</v>
      </c>
      <c r="B21" s="2" t="s">
        <v>40</v>
      </c>
      <c r="C21" s="3"/>
      <c r="D21" s="2" t="s">
        <v>39</v>
      </c>
      <c r="E21" s="7">
        <v>224920990</v>
      </c>
      <c r="F21" s="7"/>
    </row>
    <row r="22" spans="1:6" ht="24.95" customHeight="1" x14ac:dyDescent="0.6">
      <c r="A22" s="2">
        <v>20</v>
      </c>
      <c r="B22" s="4" t="s">
        <v>41</v>
      </c>
      <c r="C22" s="4"/>
      <c r="D22" s="4" t="s">
        <v>39</v>
      </c>
      <c r="E22" s="7">
        <v>64378353</v>
      </c>
      <c r="F22" s="7"/>
    </row>
    <row r="23" spans="1:6" ht="24.95" customHeight="1" x14ac:dyDescent="0.6">
      <c r="A23" s="2">
        <v>21</v>
      </c>
      <c r="B23" s="4" t="s">
        <v>42</v>
      </c>
      <c r="C23" s="4"/>
      <c r="D23" s="4" t="s">
        <v>39</v>
      </c>
      <c r="E23" s="7">
        <v>336743786</v>
      </c>
      <c r="F23" s="7"/>
    </row>
    <row r="24" spans="1:6" ht="24.95" customHeight="1" x14ac:dyDescent="0.6">
      <c r="A24" s="2">
        <v>22</v>
      </c>
      <c r="B24" s="4" t="s">
        <v>43</v>
      </c>
      <c r="C24" s="4"/>
      <c r="D24" s="4" t="s">
        <v>39</v>
      </c>
      <c r="E24" s="7">
        <v>360067325</v>
      </c>
      <c r="F24" s="7"/>
    </row>
    <row r="25" spans="1:6" ht="24.95" customHeight="1" x14ac:dyDescent="0.6">
      <c r="A25" s="2">
        <v>23</v>
      </c>
      <c r="B25" s="4" t="s">
        <v>44</v>
      </c>
      <c r="C25" s="4">
        <v>9809970955401070</v>
      </c>
      <c r="D25" s="4" t="s">
        <v>39</v>
      </c>
      <c r="E25" s="7">
        <v>563458782</v>
      </c>
      <c r="F25" s="7"/>
    </row>
    <row r="26" spans="1:6" ht="24.95" customHeight="1" x14ac:dyDescent="0.6">
      <c r="A26" s="2">
        <v>24</v>
      </c>
      <c r="B26" s="4" t="s">
        <v>45</v>
      </c>
      <c r="C26" s="4">
        <v>99032001359012</v>
      </c>
      <c r="D26" s="4" t="s">
        <v>46</v>
      </c>
      <c r="E26" s="7">
        <v>305453004</v>
      </c>
      <c r="F26" s="7"/>
    </row>
    <row r="27" spans="1:6" ht="24.95" customHeight="1" x14ac:dyDescent="0.6">
      <c r="A27" s="2">
        <v>25</v>
      </c>
      <c r="B27" s="4" t="s">
        <v>47</v>
      </c>
      <c r="C27" s="4">
        <v>9909973828301510</v>
      </c>
      <c r="D27" s="4" t="s">
        <v>48</v>
      </c>
      <c r="E27" s="7">
        <v>297850000</v>
      </c>
      <c r="F27" s="7"/>
    </row>
    <row r="28" spans="1:6" ht="24.95" customHeight="1" x14ac:dyDescent="0.6">
      <c r="A28" s="2">
        <v>26</v>
      </c>
      <c r="B28" s="4" t="s">
        <v>49</v>
      </c>
      <c r="C28" s="4"/>
      <c r="D28" s="4" t="s">
        <v>50</v>
      </c>
      <c r="E28" s="7">
        <v>15632334</v>
      </c>
      <c r="F28" s="7"/>
    </row>
    <row r="29" spans="1:6" ht="24.95" customHeight="1" x14ac:dyDescent="0.6">
      <c r="A29" s="2">
        <v>27</v>
      </c>
      <c r="B29" s="4" t="s">
        <v>52</v>
      </c>
      <c r="C29" s="4"/>
      <c r="D29" s="4"/>
      <c r="E29" s="7">
        <v>11098556</v>
      </c>
      <c r="F29" s="7"/>
    </row>
    <row r="30" spans="1:6" ht="24.95" customHeight="1" x14ac:dyDescent="0.6">
      <c r="A30" s="2">
        <v>28</v>
      </c>
      <c r="B30" s="2" t="s">
        <v>53</v>
      </c>
      <c r="C30" s="2"/>
      <c r="D30" s="2" t="s">
        <v>54</v>
      </c>
      <c r="E30" s="7">
        <v>32764629</v>
      </c>
      <c r="F30" s="8"/>
    </row>
    <row r="31" spans="1:6" ht="24.95" customHeight="1" x14ac:dyDescent="0.6">
      <c r="A31" s="2">
        <v>29</v>
      </c>
      <c r="B31" s="2" t="s">
        <v>55</v>
      </c>
      <c r="C31" s="2"/>
      <c r="D31" s="2"/>
      <c r="E31" s="7">
        <v>89603490</v>
      </c>
      <c r="F31" s="8"/>
    </row>
    <row r="32" spans="1:6" ht="24.95" customHeight="1" x14ac:dyDescent="0.6">
      <c r="A32" s="2">
        <v>30</v>
      </c>
      <c r="B32" s="2" t="s">
        <v>57</v>
      </c>
      <c r="C32" s="2"/>
      <c r="D32" s="2"/>
      <c r="E32" s="7">
        <v>2455797739</v>
      </c>
      <c r="F32" s="8"/>
    </row>
    <row r="33" spans="1:6" ht="24.95" customHeight="1" x14ac:dyDescent="0.6">
      <c r="A33" s="2">
        <v>31</v>
      </c>
      <c r="B33" s="2" t="s">
        <v>56</v>
      </c>
      <c r="C33" s="2"/>
      <c r="D33" s="2"/>
      <c r="E33" s="7">
        <v>1758898289</v>
      </c>
      <c r="F33" s="8"/>
    </row>
    <row r="34" spans="1:6" ht="24.95" customHeight="1" x14ac:dyDescent="0.6">
      <c r="A34" s="2">
        <v>32</v>
      </c>
      <c r="B34" s="2" t="s">
        <v>58</v>
      </c>
      <c r="C34" s="2"/>
      <c r="D34" s="2"/>
      <c r="E34" s="7">
        <v>13480806</v>
      </c>
      <c r="F34" s="8"/>
    </row>
    <row r="35" spans="1:6" ht="24.95" customHeight="1" x14ac:dyDescent="0.6">
      <c r="A35" s="2">
        <v>33</v>
      </c>
      <c r="B35" s="2" t="s">
        <v>59</v>
      </c>
      <c r="C35" s="2"/>
      <c r="D35" s="2"/>
      <c r="E35" s="9">
        <v>168449575</v>
      </c>
      <c r="F35" s="9"/>
    </row>
    <row r="36" spans="1:6" ht="24.95" customHeight="1" x14ac:dyDescent="0.6">
      <c r="A36" s="2">
        <v>34</v>
      </c>
      <c r="B36" s="2" t="s">
        <v>60</v>
      </c>
      <c r="C36" s="2"/>
      <c r="D36" s="2"/>
      <c r="E36" s="9">
        <v>312343436</v>
      </c>
      <c r="F36" s="9"/>
    </row>
    <row r="37" spans="1:6" ht="24.95" customHeight="1" x14ac:dyDescent="0.6">
      <c r="A37" s="2">
        <v>35</v>
      </c>
      <c r="B37" s="2" t="s">
        <v>61</v>
      </c>
      <c r="C37" s="3">
        <v>99220535645974</v>
      </c>
      <c r="D37" s="2" t="s">
        <v>62</v>
      </c>
      <c r="E37" s="9">
        <v>21487328</v>
      </c>
      <c r="F37" s="9"/>
    </row>
    <row r="38" spans="1:6" ht="24.95" customHeight="1" x14ac:dyDescent="0.6">
      <c r="A38" s="2">
        <v>36</v>
      </c>
      <c r="B38" s="2" t="s">
        <v>63</v>
      </c>
      <c r="C38" s="3"/>
      <c r="D38" s="2"/>
      <c r="E38" s="9">
        <v>190882884</v>
      </c>
      <c r="F38" s="9"/>
    </row>
    <row r="39" spans="1:6" ht="24.95" customHeight="1" x14ac:dyDescent="0.6">
      <c r="A39" s="2">
        <v>37</v>
      </c>
      <c r="B39" s="2" t="s">
        <v>64</v>
      </c>
      <c r="C39" s="3"/>
      <c r="D39" s="2"/>
      <c r="E39" s="9">
        <v>51495882</v>
      </c>
      <c r="F39" s="9"/>
    </row>
    <row r="40" spans="1:6" ht="24.95" customHeight="1" x14ac:dyDescent="0.6">
      <c r="A40" s="2">
        <v>38</v>
      </c>
      <c r="B40" s="2" t="s">
        <v>65</v>
      </c>
      <c r="C40" s="3"/>
      <c r="D40" s="2"/>
      <c r="E40" s="9">
        <v>37775577</v>
      </c>
      <c r="F40" s="9"/>
    </row>
    <row r="41" spans="1:6" ht="24.95" customHeight="1" x14ac:dyDescent="0.6">
      <c r="A41" s="2">
        <v>39</v>
      </c>
      <c r="B41" s="2" t="s">
        <v>66</v>
      </c>
      <c r="C41" s="3"/>
      <c r="D41" s="2"/>
      <c r="E41" s="9">
        <v>13768030</v>
      </c>
      <c r="F41" s="9"/>
    </row>
    <row r="42" spans="1:6" ht="24.95" customHeight="1" x14ac:dyDescent="0.6">
      <c r="A42" s="2">
        <v>40</v>
      </c>
      <c r="B42" s="2" t="s">
        <v>67</v>
      </c>
      <c r="C42" s="3"/>
      <c r="D42" s="2"/>
      <c r="E42" s="9">
        <v>32033202</v>
      </c>
      <c r="F42" s="9"/>
    </row>
    <row r="43" spans="1:6" ht="24.95" customHeight="1" x14ac:dyDescent="0.6">
      <c r="A43" s="2">
        <v>41</v>
      </c>
      <c r="B43" s="2" t="s">
        <v>68</v>
      </c>
      <c r="C43" s="3"/>
      <c r="D43" s="2"/>
      <c r="E43" s="9">
        <v>37438776</v>
      </c>
      <c r="F43" s="9"/>
    </row>
    <row r="44" spans="1:6" ht="24.95" customHeight="1" x14ac:dyDescent="0.6">
      <c r="A44" s="2">
        <v>42</v>
      </c>
      <c r="B44" s="2" t="s">
        <v>69</v>
      </c>
      <c r="C44" s="3">
        <v>991010381850765</v>
      </c>
      <c r="D44" s="2" t="s">
        <v>70</v>
      </c>
      <c r="E44" s="9">
        <v>925556000</v>
      </c>
      <c r="F44" s="9"/>
    </row>
    <row r="45" spans="1:6" ht="24.95" customHeight="1" x14ac:dyDescent="0.6">
      <c r="A45" s="2">
        <v>43</v>
      </c>
      <c r="B45" s="2" t="s">
        <v>71</v>
      </c>
      <c r="C45" s="3">
        <v>9709980904400570</v>
      </c>
      <c r="D45" s="2" t="s">
        <v>72</v>
      </c>
      <c r="E45" s="9">
        <v>300000000</v>
      </c>
      <c r="F45" s="9"/>
    </row>
    <row r="46" spans="1:6" ht="24.95" customHeight="1" x14ac:dyDescent="0.6">
      <c r="A46" s="2">
        <v>44</v>
      </c>
      <c r="B46" s="2" t="s">
        <v>73</v>
      </c>
      <c r="C46" s="3">
        <v>9709970900302950</v>
      </c>
      <c r="D46" s="2" t="s">
        <v>74</v>
      </c>
      <c r="E46" s="9">
        <v>41031461</v>
      </c>
      <c r="F46" s="8"/>
    </row>
    <row r="47" spans="1:6" ht="24.95" customHeight="1" x14ac:dyDescent="0.6">
      <c r="A47" s="2">
        <v>45</v>
      </c>
      <c r="B47" s="2" t="s">
        <v>75</v>
      </c>
      <c r="C47" s="3"/>
      <c r="D47" s="2"/>
      <c r="E47" s="9">
        <v>264987544</v>
      </c>
      <c r="F47" s="8"/>
    </row>
    <row r="48" spans="1:6" ht="24.95" customHeight="1" x14ac:dyDescent="0.6">
      <c r="A48" s="2"/>
      <c r="B48" s="2"/>
      <c r="C48" s="2"/>
      <c r="D48" s="2"/>
      <c r="E48" s="10">
        <f>SUM(E3:E47)</f>
        <v>14633309521</v>
      </c>
      <c r="F48" s="10">
        <f>SUM(F9:F47)</f>
        <v>1500000</v>
      </c>
    </row>
    <row r="50" spans="6:6" ht="24.95" customHeight="1" x14ac:dyDescent="0.6">
      <c r="F50" s="11">
        <f>E48+F48</f>
        <v>14634809521</v>
      </c>
    </row>
  </sheetData>
  <mergeCells count="1">
    <mergeCell ref="A1:F1"/>
  </mergeCells>
  <pageMargins left="0.7" right="0.7" top="0.75" bottom="0.75" header="0.3" footer="0.3"/>
  <pageSetup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C7346-4268-4D71-9BFA-6570185CBDAF}">
  <dimension ref="B1:M18"/>
  <sheetViews>
    <sheetView rightToLeft="1" tabSelected="1" view="pageBreakPreview" topLeftCell="A7" zoomScale="115" zoomScaleNormal="100" zoomScaleSheetLayoutView="115" workbookViewId="0">
      <selection activeCell="M4" sqref="M4:M9"/>
    </sheetView>
  </sheetViews>
  <sheetFormatPr defaultRowHeight="24.95" customHeight="1" x14ac:dyDescent="0.25"/>
  <cols>
    <col min="2" max="2" width="12.5703125" customWidth="1"/>
    <col min="3" max="3" width="15.42578125" customWidth="1"/>
    <col min="4" max="4" width="19.42578125" customWidth="1"/>
    <col min="5" max="5" width="16.42578125" customWidth="1"/>
    <col min="6" max="6" width="20.28515625" customWidth="1"/>
    <col min="7" max="7" width="15.28515625" customWidth="1"/>
    <col min="8" max="8" width="17.7109375" customWidth="1"/>
    <col min="13" max="13" width="33.7109375" customWidth="1"/>
  </cols>
  <sheetData>
    <row r="1" spans="2:13" ht="71.25" customHeight="1" x14ac:dyDescent="0.25">
      <c r="B1" s="18" t="s">
        <v>100</v>
      </c>
      <c r="C1" s="19" t="s">
        <v>88</v>
      </c>
      <c r="D1" s="19" t="s">
        <v>89</v>
      </c>
      <c r="E1" s="21" t="s">
        <v>98</v>
      </c>
      <c r="F1" s="19" t="s">
        <v>99</v>
      </c>
      <c r="G1" s="20"/>
      <c r="H1" s="24"/>
    </row>
    <row r="2" spans="2:13" ht="24.95" customHeight="1" x14ac:dyDescent="0.5">
      <c r="B2" s="14" t="s">
        <v>76</v>
      </c>
      <c r="C2" s="15">
        <v>8500000</v>
      </c>
      <c r="D2" s="15"/>
      <c r="E2" s="15"/>
      <c r="F2" s="15"/>
      <c r="G2" s="15"/>
      <c r="H2" s="25"/>
    </row>
    <row r="3" spans="2:13" ht="24.95" customHeight="1" x14ac:dyDescent="0.5">
      <c r="B3" s="14" t="s">
        <v>77</v>
      </c>
      <c r="C3" s="15">
        <v>608500000</v>
      </c>
      <c r="D3" s="15">
        <v>3900225000</v>
      </c>
      <c r="E3" s="15"/>
      <c r="F3" s="15"/>
      <c r="G3" s="15"/>
      <c r="H3" s="25"/>
    </row>
    <row r="4" spans="2:13" ht="24.95" customHeight="1" x14ac:dyDescent="0.5">
      <c r="B4" s="14" t="s">
        <v>78</v>
      </c>
      <c r="C4" s="15">
        <v>8500000</v>
      </c>
      <c r="D4" s="15"/>
      <c r="E4" s="15"/>
      <c r="F4" s="15">
        <v>18027000000</v>
      </c>
      <c r="G4" s="15"/>
      <c r="H4" s="25"/>
      <c r="M4" s="22"/>
    </row>
    <row r="5" spans="2:13" ht="24.95" customHeight="1" x14ac:dyDescent="0.5">
      <c r="B5" s="14" t="s">
        <v>79</v>
      </c>
      <c r="C5" s="15">
        <v>708500000</v>
      </c>
      <c r="D5" s="15"/>
      <c r="E5" s="15"/>
      <c r="F5" s="15"/>
      <c r="G5" s="15"/>
      <c r="H5" s="25"/>
      <c r="M5" s="22"/>
    </row>
    <row r="6" spans="2:13" ht="24.95" customHeight="1" x14ac:dyDescent="0.5">
      <c r="B6" s="14" t="s">
        <v>80</v>
      </c>
      <c r="C6" s="15">
        <v>8500000</v>
      </c>
      <c r="D6" s="15">
        <v>12748425000</v>
      </c>
      <c r="E6" s="15"/>
      <c r="F6" s="15"/>
      <c r="G6" s="15"/>
      <c r="H6" s="25"/>
      <c r="M6" s="22"/>
    </row>
    <row r="7" spans="2:13" ht="24.95" customHeight="1" x14ac:dyDescent="0.5">
      <c r="B7" s="14" t="s">
        <v>81</v>
      </c>
      <c r="C7" s="15">
        <v>206500000</v>
      </c>
      <c r="D7" s="15">
        <v>6032000000</v>
      </c>
      <c r="E7" s="15"/>
      <c r="F7" s="15"/>
      <c r="G7" s="15"/>
      <c r="H7" s="25"/>
    </row>
    <row r="8" spans="2:13" ht="24.95" customHeight="1" x14ac:dyDescent="0.5">
      <c r="B8" s="14" t="s">
        <v>82</v>
      </c>
      <c r="C8" s="15">
        <v>32666666</v>
      </c>
      <c r="D8" s="15">
        <v>1925000000</v>
      </c>
      <c r="E8" s="15"/>
      <c r="F8" s="15"/>
      <c r="G8" s="15"/>
      <c r="H8" s="25"/>
      <c r="M8" s="22"/>
    </row>
    <row r="9" spans="2:13" ht="24.95" customHeight="1" x14ac:dyDescent="0.5">
      <c r="B9" s="14" t="s">
        <v>83</v>
      </c>
      <c r="C9" s="15">
        <v>1263550000</v>
      </c>
      <c r="D9" s="15">
        <v>22487160000</v>
      </c>
      <c r="E9" s="15"/>
      <c r="F9" s="15"/>
      <c r="G9" s="15"/>
      <c r="H9" s="25"/>
    </row>
    <row r="10" spans="2:13" ht="24.95" customHeight="1" x14ac:dyDescent="0.5">
      <c r="B10" s="14" t="s">
        <v>84</v>
      </c>
      <c r="C10" s="15">
        <v>1025666666</v>
      </c>
      <c r="D10" s="15"/>
      <c r="E10" s="15"/>
      <c r="F10" s="15"/>
      <c r="G10" s="15"/>
      <c r="H10" s="25"/>
    </row>
    <row r="11" spans="2:13" ht="24.95" customHeight="1" x14ac:dyDescent="0.5">
      <c r="B11" s="14" t="s">
        <v>85</v>
      </c>
      <c r="C11" s="15">
        <v>1098500000</v>
      </c>
      <c r="D11" s="15"/>
      <c r="E11" s="15">
        <v>991490000</v>
      </c>
      <c r="F11" s="15"/>
      <c r="G11" s="15"/>
      <c r="H11" s="25"/>
    </row>
    <row r="12" spans="2:13" ht="24.95" customHeight="1" x14ac:dyDescent="0.5">
      <c r="B12" s="14" t="s">
        <v>86</v>
      </c>
      <c r="C12" s="15">
        <v>4568500000</v>
      </c>
      <c r="D12" s="15"/>
      <c r="E12" s="15"/>
      <c r="F12" s="15"/>
      <c r="G12" s="15"/>
      <c r="H12" s="25"/>
    </row>
    <row r="13" spans="2:13" ht="24.95" customHeight="1" x14ac:dyDescent="0.5">
      <c r="B13" s="14" t="s">
        <v>87</v>
      </c>
      <c r="C13" s="15">
        <v>1415928998</v>
      </c>
      <c r="D13" s="15"/>
      <c r="E13" s="15"/>
      <c r="F13" s="15"/>
      <c r="G13" s="15"/>
      <c r="H13" s="25"/>
    </row>
    <row r="14" spans="2:13" ht="24.95" customHeight="1" x14ac:dyDescent="0.5">
      <c r="B14" s="15" t="s">
        <v>93</v>
      </c>
      <c r="C14" s="15">
        <f>SUM(C2:C13)</f>
        <v>10953812330</v>
      </c>
      <c r="D14" s="15">
        <f>SUM(D2:D13)</f>
        <v>47092810000</v>
      </c>
      <c r="E14" s="15">
        <f>SUM(E8:E13)</f>
        <v>991490000</v>
      </c>
      <c r="F14" s="15">
        <f>SUM(F4:F13)</f>
        <v>18027000000</v>
      </c>
      <c r="G14" s="15">
        <f>SUM(G8:G13)</f>
        <v>0</v>
      </c>
      <c r="H14" s="26"/>
    </row>
    <row r="15" spans="2:13" ht="24.95" customHeight="1" x14ac:dyDescent="0.25">
      <c r="C15" s="12"/>
      <c r="D15" s="12"/>
      <c r="E15" s="12"/>
      <c r="F15" s="12"/>
    </row>
    <row r="18" spans="3:4" ht="24.95" customHeight="1" x14ac:dyDescent="0.5">
      <c r="C18" s="12"/>
      <c r="D18" s="17"/>
    </row>
  </sheetData>
  <mergeCells count="1">
    <mergeCell ref="H1:H14"/>
  </mergeCells>
  <pageMargins left="0.7" right="0.7" top="0.75" bottom="0.75" header="0.3" footer="0.3"/>
  <pageSetup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18"/>
  <sheetViews>
    <sheetView rightToLeft="1" view="pageBreakPreview" zoomScale="115" zoomScaleNormal="100" zoomScaleSheetLayoutView="115" workbookViewId="0">
      <selection activeCell="C2" sqref="C2:C9"/>
    </sheetView>
  </sheetViews>
  <sheetFormatPr defaultRowHeight="24.95" customHeight="1" x14ac:dyDescent="0.25"/>
  <cols>
    <col min="2" max="2" width="12.5703125" customWidth="1"/>
    <col min="3" max="3" width="15.42578125" customWidth="1"/>
    <col min="4" max="4" width="19.42578125" customWidth="1"/>
    <col min="5" max="5" width="16.42578125" customWidth="1"/>
    <col min="6" max="6" width="20.28515625" customWidth="1"/>
    <col min="7" max="7" width="15.28515625" customWidth="1"/>
    <col min="8" max="8" width="17.7109375" customWidth="1"/>
  </cols>
  <sheetData>
    <row r="1" spans="2:8" ht="71.25" customHeight="1" x14ac:dyDescent="0.25">
      <c r="B1" s="18" t="s">
        <v>96</v>
      </c>
      <c r="C1" s="19" t="s">
        <v>88</v>
      </c>
      <c r="D1" s="19" t="s">
        <v>89</v>
      </c>
      <c r="E1" s="21" t="s">
        <v>90</v>
      </c>
      <c r="F1" s="19" t="s">
        <v>97</v>
      </c>
      <c r="G1" s="20" t="s">
        <v>94</v>
      </c>
      <c r="H1" s="24"/>
    </row>
    <row r="2" spans="2:8" ht="24.95" customHeight="1" x14ac:dyDescent="0.5">
      <c r="B2" s="14" t="s">
        <v>76</v>
      </c>
      <c r="C2" s="15">
        <v>9600000</v>
      </c>
      <c r="D2" s="15"/>
      <c r="E2" s="15"/>
      <c r="F2" s="15"/>
      <c r="G2" s="15"/>
      <c r="H2" s="25"/>
    </row>
    <row r="3" spans="2:8" ht="24.95" customHeight="1" x14ac:dyDescent="0.5">
      <c r="B3" s="14" t="s">
        <v>77</v>
      </c>
      <c r="C3" s="15">
        <v>126600000</v>
      </c>
      <c r="D3" s="15"/>
      <c r="E3" s="15"/>
      <c r="F3" s="15"/>
      <c r="G3" s="15"/>
      <c r="H3" s="25"/>
    </row>
    <row r="4" spans="2:8" ht="24.95" customHeight="1" x14ac:dyDescent="0.5">
      <c r="B4" s="14" t="s">
        <v>78</v>
      </c>
      <c r="C4" s="15">
        <v>93100000</v>
      </c>
      <c r="D4" s="15"/>
      <c r="E4" s="15"/>
      <c r="F4" s="15">
        <v>516000000000</v>
      </c>
      <c r="G4" s="15"/>
      <c r="H4" s="25"/>
    </row>
    <row r="5" spans="2:8" ht="24.95" customHeight="1" x14ac:dyDescent="0.5">
      <c r="B5" s="14" t="s">
        <v>79</v>
      </c>
      <c r="C5" s="15">
        <v>18100000</v>
      </c>
      <c r="D5" s="15">
        <v>3045750000</v>
      </c>
      <c r="E5" s="15"/>
      <c r="F5" s="15"/>
      <c r="G5" s="15"/>
      <c r="H5" s="25"/>
    </row>
    <row r="6" spans="2:8" ht="24.95" customHeight="1" x14ac:dyDescent="0.5">
      <c r="B6" s="14" t="s">
        <v>80</v>
      </c>
      <c r="C6" s="15">
        <v>22717988</v>
      </c>
      <c r="D6" s="15">
        <v>3407000000</v>
      </c>
      <c r="E6" s="15"/>
      <c r="F6" s="15"/>
      <c r="G6" s="15"/>
      <c r="H6" s="25"/>
    </row>
    <row r="7" spans="2:8" ht="24.95" customHeight="1" x14ac:dyDescent="0.5">
      <c r="B7" s="14" t="s">
        <v>81</v>
      </c>
      <c r="C7" s="15">
        <v>18100000</v>
      </c>
      <c r="D7" s="15">
        <v>8008125000</v>
      </c>
      <c r="E7" s="15"/>
      <c r="F7" s="15"/>
      <c r="G7" s="15"/>
      <c r="H7" s="25"/>
    </row>
    <row r="8" spans="2:8" ht="24.95" customHeight="1" x14ac:dyDescent="0.5">
      <c r="B8" s="14" t="s">
        <v>82</v>
      </c>
      <c r="C8" s="15">
        <v>893825281</v>
      </c>
      <c r="D8" s="15"/>
      <c r="E8" s="15">
        <v>345000000</v>
      </c>
      <c r="F8" s="15"/>
      <c r="G8" s="15">
        <v>252400000</v>
      </c>
      <c r="H8" s="25"/>
    </row>
    <row r="9" spans="2:8" ht="24.95" customHeight="1" x14ac:dyDescent="0.5">
      <c r="B9" s="14" t="s">
        <v>83</v>
      </c>
      <c r="C9" s="15">
        <v>18100000</v>
      </c>
      <c r="D9" s="15"/>
      <c r="E9" s="15"/>
      <c r="F9" s="15"/>
      <c r="G9" s="15"/>
      <c r="H9" s="25"/>
    </row>
    <row r="10" spans="2:8" ht="24.95" customHeight="1" x14ac:dyDescent="0.5">
      <c r="B10" s="14" t="s">
        <v>84</v>
      </c>
      <c r="C10" s="15">
        <v>306100000</v>
      </c>
      <c r="D10" s="15"/>
      <c r="E10" s="15"/>
      <c r="F10" s="15"/>
      <c r="G10" s="15"/>
      <c r="H10" s="25"/>
    </row>
    <row r="11" spans="2:8" ht="24.95" customHeight="1" x14ac:dyDescent="0.5">
      <c r="B11" s="14" t="s">
        <v>85</v>
      </c>
      <c r="C11" s="15">
        <v>620500000</v>
      </c>
      <c r="D11" s="15"/>
      <c r="E11" s="15"/>
      <c r="F11" s="15">
        <v>774000000000</v>
      </c>
      <c r="G11" s="15"/>
      <c r="H11" s="25"/>
    </row>
    <row r="12" spans="2:8" ht="24.95" customHeight="1" x14ac:dyDescent="0.5">
      <c r="B12" s="14" t="s">
        <v>86</v>
      </c>
      <c r="C12" s="15">
        <v>18100000</v>
      </c>
      <c r="D12" s="15"/>
      <c r="E12" s="15"/>
      <c r="F12" s="15"/>
      <c r="G12" s="15"/>
      <c r="H12" s="25"/>
    </row>
    <row r="13" spans="2:8" ht="24.95" customHeight="1" x14ac:dyDescent="0.5">
      <c r="B13" s="14" t="s">
        <v>87</v>
      </c>
      <c r="C13" s="15"/>
      <c r="D13" s="15"/>
      <c r="E13" s="15"/>
      <c r="F13" s="15"/>
      <c r="G13" s="15"/>
      <c r="H13" s="25"/>
    </row>
    <row r="14" spans="2:8" ht="24.95" customHeight="1" x14ac:dyDescent="0.5">
      <c r="B14" s="15" t="s">
        <v>93</v>
      </c>
      <c r="C14" s="15">
        <f>SUM(C2:C13)</f>
        <v>2144843269</v>
      </c>
      <c r="D14" s="15">
        <f>SUM(D5:D13)</f>
        <v>14460875000</v>
      </c>
      <c r="E14" s="15">
        <f>SUM(E8:E13)</f>
        <v>345000000</v>
      </c>
      <c r="F14" s="15">
        <f>SUM(F4:F13)</f>
        <v>1290000000000</v>
      </c>
      <c r="G14" s="15">
        <f>SUM(G8:G13)</f>
        <v>252400000</v>
      </c>
      <c r="H14" s="26"/>
    </row>
    <row r="15" spans="2:8" ht="24.95" customHeight="1" x14ac:dyDescent="0.25">
      <c r="C15" s="12"/>
      <c r="D15" s="12"/>
      <c r="E15" s="12"/>
      <c r="F15" s="12"/>
    </row>
    <row r="18" spans="3:4" ht="24.95" customHeight="1" x14ac:dyDescent="0.5">
      <c r="C18" s="12"/>
      <c r="D18" s="17"/>
    </row>
  </sheetData>
  <mergeCells count="1">
    <mergeCell ref="H1:H14"/>
  </mergeCells>
  <pageMargins left="0.7" right="0.7" top="0.75" bottom="0.75" header="0.3" footer="0.3"/>
  <pageSetup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72B0D-DA93-417E-8D16-A2F6C3D5AA03}">
  <dimension ref="B1:H18"/>
  <sheetViews>
    <sheetView rightToLeft="1" view="pageBreakPreview" zoomScale="115" zoomScaleNormal="100" zoomScaleSheetLayoutView="115" workbookViewId="0">
      <selection activeCell="G3" sqref="G3"/>
    </sheetView>
  </sheetViews>
  <sheetFormatPr defaultRowHeight="24.95" customHeight="1" x14ac:dyDescent="0.25"/>
  <cols>
    <col min="2" max="2" width="12.5703125" customWidth="1"/>
    <col min="3" max="3" width="15.42578125" customWidth="1"/>
    <col min="4" max="4" width="19.42578125" customWidth="1"/>
    <col min="5" max="5" width="16.42578125" customWidth="1"/>
    <col min="6" max="6" width="20.28515625" customWidth="1"/>
    <col min="7" max="7" width="15.28515625" customWidth="1"/>
    <col min="8" max="8" width="17.7109375" customWidth="1"/>
  </cols>
  <sheetData>
    <row r="1" spans="2:8" ht="71.25" customHeight="1" x14ac:dyDescent="0.25">
      <c r="B1" s="18" t="s">
        <v>96</v>
      </c>
      <c r="C1" s="19" t="s">
        <v>88</v>
      </c>
      <c r="D1" s="19" t="s">
        <v>89</v>
      </c>
      <c r="E1" s="21" t="s">
        <v>90</v>
      </c>
      <c r="F1" s="19" t="s">
        <v>97</v>
      </c>
      <c r="G1" s="20" t="s">
        <v>101</v>
      </c>
      <c r="H1" s="24"/>
    </row>
    <row r="2" spans="2:8" ht="24.95" customHeight="1" x14ac:dyDescent="0.5">
      <c r="B2" s="14" t="s">
        <v>76</v>
      </c>
      <c r="C2" s="15">
        <v>7139000</v>
      </c>
      <c r="D2" s="15"/>
      <c r="E2" s="15"/>
      <c r="F2" s="15"/>
      <c r="G2" s="15"/>
      <c r="H2" s="25"/>
    </row>
    <row r="3" spans="2:8" ht="24.95" customHeight="1" x14ac:dyDescent="0.5">
      <c r="B3" s="14" t="s">
        <v>77</v>
      </c>
      <c r="C3" s="15">
        <v>7139000</v>
      </c>
      <c r="D3" s="15"/>
      <c r="E3" s="15"/>
      <c r="F3" s="15"/>
      <c r="G3" s="15"/>
      <c r="H3" s="25"/>
    </row>
    <row r="4" spans="2:8" ht="24.95" customHeight="1" x14ac:dyDescent="0.5">
      <c r="B4" s="14" t="s">
        <v>78</v>
      </c>
      <c r="C4" s="15">
        <v>7139000</v>
      </c>
      <c r="D4" s="15"/>
      <c r="E4" s="15"/>
      <c r="F4" s="15"/>
      <c r="G4" s="15">
        <v>1562500000</v>
      </c>
      <c r="H4" s="25"/>
    </row>
    <row r="5" spans="2:8" ht="24.95" customHeight="1" x14ac:dyDescent="0.5">
      <c r="B5" s="14" t="s">
        <v>79</v>
      </c>
      <c r="C5" s="15">
        <v>7139000</v>
      </c>
      <c r="D5" s="15"/>
      <c r="E5" s="15"/>
      <c r="F5" s="15"/>
      <c r="G5" s="15"/>
      <c r="H5" s="25"/>
    </row>
    <row r="6" spans="2:8" ht="24.95" customHeight="1" x14ac:dyDescent="0.5">
      <c r="B6" s="14" t="s">
        <v>80</v>
      </c>
      <c r="C6" s="15">
        <v>7139000</v>
      </c>
      <c r="D6" s="15">
        <v>1713350000</v>
      </c>
      <c r="E6" s="15"/>
      <c r="F6" s="15"/>
      <c r="G6" s="15"/>
      <c r="H6" s="25"/>
    </row>
    <row r="7" spans="2:8" ht="24.95" customHeight="1" x14ac:dyDescent="0.5">
      <c r="B7" s="14" t="s">
        <v>81</v>
      </c>
      <c r="C7" s="15">
        <v>7139000</v>
      </c>
      <c r="D7" s="15"/>
      <c r="E7" s="15"/>
      <c r="F7" s="15"/>
      <c r="G7" s="15"/>
      <c r="H7" s="25"/>
    </row>
    <row r="8" spans="2:8" ht="24.95" customHeight="1" x14ac:dyDescent="0.5">
      <c r="B8" s="14" t="s">
        <v>82</v>
      </c>
      <c r="C8" s="15">
        <v>184139000</v>
      </c>
      <c r="D8" s="15"/>
      <c r="E8" s="15"/>
      <c r="F8" s="15"/>
      <c r="G8" s="15"/>
      <c r="H8" s="25"/>
    </row>
    <row r="9" spans="2:8" ht="24.95" customHeight="1" x14ac:dyDescent="0.5">
      <c r="B9" s="14" t="s">
        <v>83</v>
      </c>
      <c r="C9" s="15">
        <v>7700687</v>
      </c>
      <c r="D9" s="15"/>
      <c r="E9" s="15"/>
      <c r="F9" s="15"/>
      <c r="G9" s="15"/>
      <c r="H9" s="25"/>
    </row>
    <row r="10" spans="2:8" ht="24.95" customHeight="1" x14ac:dyDescent="0.5">
      <c r="B10" s="14" t="s">
        <v>84</v>
      </c>
      <c r="C10" s="15">
        <v>85300000</v>
      </c>
      <c r="D10" s="15"/>
      <c r="E10" s="15"/>
      <c r="F10" s="15"/>
      <c r="G10" s="15"/>
      <c r="H10" s="25"/>
    </row>
    <row r="11" spans="2:8" ht="24.95" customHeight="1" x14ac:dyDescent="0.5">
      <c r="B11" s="14" t="s">
        <v>85</v>
      </c>
      <c r="C11" s="15">
        <v>8300000</v>
      </c>
      <c r="D11" s="15"/>
      <c r="E11" s="15"/>
      <c r="F11" s="15"/>
      <c r="G11" s="15"/>
      <c r="H11" s="25"/>
    </row>
    <row r="12" spans="2:8" ht="24.95" customHeight="1" x14ac:dyDescent="0.5">
      <c r="B12" s="14" t="s">
        <v>86</v>
      </c>
      <c r="C12" s="15">
        <v>8300000</v>
      </c>
      <c r="D12" s="15"/>
      <c r="E12" s="15"/>
      <c r="F12" s="15"/>
      <c r="G12" s="15"/>
      <c r="H12" s="25"/>
    </row>
    <row r="13" spans="2:8" ht="24.95" customHeight="1" x14ac:dyDescent="0.5">
      <c r="B13" s="14" t="s">
        <v>87</v>
      </c>
      <c r="C13" s="15">
        <v>8300000</v>
      </c>
      <c r="D13" s="15"/>
      <c r="E13" s="15"/>
      <c r="F13" s="15"/>
      <c r="G13" s="15"/>
      <c r="H13" s="25"/>
    </row>
    <row r="14" spans="2:8" ht="24.95" customHeight="1" x14ac:dyDescent="0.5">
      <c r="B14" s="15" t="s">
        <v>93</v>
      </c>
      <c r="C14" s="15">
        <f>SUM(C2:C13)</f>
        <v>344873687</v>
      </c>
      <c r="D14" s="15">
        <f>SUM(D2:D13)</f>
        <v>1713350000</v>
      </c>
      <c r="E14" s="15"/>
      <c r="F14" s="15"/>
      <c r="G14" s="15">
        <f>SUM(G2:G13)</f>
        <v>1562500000</v>
      </c>
      <c r="H14" s="26"/>
    </row>
    <row r="15" spans="2:8" ht="24.95" customHeight="1" x14ac:dyDescent="0.25">
      <c r="C15" s="12"/>
      <c r="D15" s="12"/>
      <c r="E15" s="12"/>
      <c r="F15" s="12"/>
    </row>
    <row r="18" spans="3:4" ht="24.95" customHeight="1" x14ac:dyDescent="0.5">
      <c r="C18" s="12"/>
      <c r="D18" s="17"/>
    </row>
  </sheetData>
  <mergeCells count="1">
    <mergeCell ref="H1:H14"/>
  </mergeCells>
  <pageMargins left="0.7" right="0.7" top="0.75" bottom="0.75" header="0.3" footer="0.3"/>
  <pageSetup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G18"/>
  <sheetViews>
    <sheetView rightToLeft="1" zoomScaleNormal="100" zoomScaleSheetLayoutView="115" workbookViewId="0">
      <selection activeCell="C19" sqref="C19"/>
    </sheetView>
  </sheetViews>
  <sheetFormatPr defaultRowHeight="24.95" customHeight="1" x14ac:dyDescent="0.25"/>
  <cols>
    <col min="2" max="2" width="12.5703125" customWidth="1"/>
    <col min="3" max="3" width="25.42578125" customWidth="1"/>
    <col min="4" max="4" width="22.28515625" customWidth="1"/>
    <col min="5" max="5" width="23.42578125" customWidth="1"/>
    <col min="6" max="6" width="23.7109375" customWidth="1"/>
    <col min="7" max="7" width="17.7109375" customWidth="1"/>
  </cols>
  <sheetData>
    <row r="1" spans="2:7" ht="71.25" customHeight="1" x14ac:dyDescent="0.25">
      <c r="B1" s="18" t="s">
        <v>95</v>
      </c>
      <c r="C1" s="18" t="s">
        <v>88</v>
      </c>
      <c r="D1" s="19" t="s">
        <v>89</v>
      </c>
      <c r="E1" s="19" t="s">
        <v>90</v>
      </c>
      <c r="F1" s="19" t="s">
        <v>91</v>
      </c>
      <c r="G1" s="20" t="s">
        <v>94</v>
      </c>
    </row>
    <row r="2" spans="2:7" ht="24.95" customHeight="1" x14ac:dyDescent="0.5">
      <c r="B2" s="14" t="s">
        <v>76</v>
      </c>
      <c r="C2" s="15">
        <v>25300000</v>
      </c>
      <c r="D2" s="15">
        <v>1508000000</v>
      </c>
      <c r="E2" s="15"/>
      <c r="F2" s="15"/>
      <c r="G2" s="15"/>
    </row>
    <row r="3" spans="2:7" ht="24.95" customHeight="1" x14ac:dyDescent="0.5">
      <c r="B3" s="14" t="s">
        <v>77</v>
      </c>
      <c r="C3" s="15">
        <v>15300000</v>
      </c>
      <c r="D3" s="15"/>
      <c r="E3" s="15"/>
      <c r="F3" s="15"/>
      <c r="G3" s="15"/>
    </row>
    <row r="4" spans="2:7" ht="24.95" customHeight="1" x14ac:dyDescent="0.5">
      <c r="B4" s="14" t="s">
        <v>78</v>
      </c>
      <c r="C4" s="15">
        <v>15300000</v>
      </c>
      <c r="D4" s="15">
        <v>755625000</v>
      </c>
      <c r="E4" s="15"/>
      <c r="F4" s="15"/>
      <c r="G4" s="15"/>
    </row>
    <row r="5" spans="2:7" ht="24.95" customHeight="1" x14ac:dyDescent="0.5">
      <c r="B5" s="14" t="s">
        <v>79</v>
      </c>
      <c r="C5" s="15">
        <v>15300000</v>
      </c>
      <c r="D5" s="15"/>
      <c r="E5" s="15"/>
      <c r="F5" s="15"/>
      <c r="G5" s="15">
        <v>204000000</v>
      </c>
    </row>
    <row r="6" spans="2:7" ht="24.95" customHeight="1" x14ac:dyDescent="0.5">
      <c r="B6" s="14" t="s">
        <v>80</v>
      </c>
      <c r="C6" s="15">
        <v>995300000</v>
      </c>
      <c r="D6" s="15">
        <v>1035885000</v>
      </c>
      <c r="E6" s="15"/>
      <c r="F6" s="15"/>
      <c r="G6" s="15"/>
    </row>
    <row r="7" spans="2:7" ht="24.95" customHeight="1" x14ac:dyDescent="0.5">
      <c r="B7" s="14" t="s">
        <v>81</v>
      </c>
      <c r="C7" s="15">
        <v>16600000</v>
      </c>
      <c r="D7" s="15"/>
      <c r="E7" s="15"/>
      <c r="F7" s="15"/>
      <c r="G7" s="15"/>
    </row>
    <row r="8" spans="2:7" ht="24.95" customHeight="1" x14ac:dyDescent="0.5">
      <c r="B8" s="14" t="s">
        <v>82</v>
      </c>
      <c r="C8" s="15">
        <v>16600000</v>
      </c>
      <c r="D8" s="15"/>
      <c r="E8" s="15"/>
      <c r="F8" s="15"/>
      <c r="G8" s="15"/>
    </row>
    <row r="9" spans="2:7" ht="24.95" customHeight="1" x14ac:dyDescent="0.5">
      <c r="B9" s="14" t="s">
        <v>83</v>
      </c>
      <c r="C9" s="15"/>
      <c r="D9" s="15"/>
      <c r="E9" s="15"/>
      <c r="F9" s="15"/>
      <c r="G9" s="15"/>
    </row>
    <row r="10" spans="2:7" ht="24.95" customHeight="1" x14ac:dyDescent="0.5">
      <c r="B10" s="14" t="s">
        <v>84</v>
      </c>
      <c r="C10" s="15"/>
      <c r="D10" s="15"/>
      <c r="E10" s="15"/>
      <c r="F10" s="15"/>
      <c r="G10" s="15"/>
    </row>
    <row r="11" spans="2:7" ht="24.95" customHeight="1" x14ac:dyDescent="0.5">
      <c r="B11" s="14" t="s">
        <v>85</v>
      </c>
      <c r="C11" s="15"/>
      <c r="D11" s="15"/>
      <c r="E11" s="15"/>
      <c r="F11" s="15"/>
      <c r="G11" s="15"/>
    </row>
    <row r="12" spans="2:7" ht="24.95" customHeight="1" x14ac:dyDescent="0.5">
      <c r="B12" s="14" t="s">
        <v>86</v>
      </c>
      <c r="C12" s="15"/>
      <c r="D12" s="15"/>
      <c r="E12" s="15"/>
      <c r="F12" s="15"/>
      <c r="G12" s="15"/>
    </row>
    <row r="13" spans="2:7" ht="24.95" customHeight="1" x14ac:dyDescent="0.5">
      <c r="B13" s="14" t="s">
        <v>87</v>
      </c>
      <c r="C13" s="15"/>
      <c r="D13" s="15"/>
      <c r="E13" s="15"/>
      <c r="F13" s="15"/>
      <c r="G13" s="15"/>
    </row>
    <row r="14" spans="2:7" ht="24.95" customHeight="1" x14ac:dyDescent="0.5">
      <c r="B14" s="15" t="s">
        <v>93</v>
      </c>
      <c r="C14" s="15">
        <f>SUM(C2:C13)</f>
        <v>1099700000</v>
      </c>
      <c r="D14" s="15">
        <f>SUM(D2:D13)</f>
        <v>3299510000</v>
      </c>
      <c r="E14" s="15"/>
      <c r="F14" s="15"/>
      <c r="G14" s="15">
        <f>SUM(G5:G13)</f>
        <v>204000000</v>
      </c>
    </row>
    <row r="15" spans="2:7" ht="24.95" customHeight="1" x14ac:dyDescent="0.25">
      <c r="C15" s="12"/>
      <c r="D15" s="12"/>
      <c r="E15" s="12"/>
      <c r="F15" s="12"/>
    </row>
    <row r="18" spans="3:4" ht="24.95" customHeight="1" x14ac:dyDescent="0.5">
      <c r="C18" s="12"/>
      <c r="D18" s="17"/>
    </row>
  </sheetData>
  <pageMargins left="0.7" right="0.7" top="0.75" bottom="0.75" header="0.3" footer="0.3"/>
  <pageSetup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F18"/>
  <sheetViews>
    <sheetView rightToLeft="1" zoomScaleNormal="100" zoomScaleSheetLayoutView="115" workbookViewId="0">
      <selection activeCell="C21" sqref="C21"/>
    </sheetView>
  </sheetViews>
  <sheetFormatPr defaultRowHeight="24.95" customHeight="1" x14ac:dyDescent="0.25"/>
  <cols>
    <col min="2" max="2" width="12.5703125" customWidth="1"/>
    <col min="3" max="3" width="25.42578125" customWidth="1"/>
    <col min="4" max="4" width="22.28515625" customWidth="1"/>
    <col min="5" max="5" width="23.42578125" customWidth="1"/>
    <col min="6" max="6" width="23.7109375" customWidth="1"/>
  </cols>
  <sheetData>
    <row r="1" spans="2:6" ht="71.25" customHeight="1" x14ac:dyDescent="0.5">
      <c r="B1" s="13"/>
      <c r="C1" s="14" t="s">
        <v>88</v>
      </c>
      <c r="D1" s="16" t="s">
        <v>89</v>
      </c>
      <c r="E1" s="16" t="s">
        <v>90</v>
      </c>
      <c r="F1" s="16" t="s">
        <v>91</v>
      </c>
    </row>
    <row r="2" spans="2:6" ht="24.95" customHeight="1" x14ac:dyDescent="0.5">
      <c r="B2" s="14" t="s">
        <v>76</v>
      </c>
      <c r="C2" s="15">
        <v>8300000</v>
      </c>
      <c r="D2" s="15"/>
      <c r="E2" s="15"/>
      <c r="F2" s="15"/>
    </row>
    <row r="3" spans="2:6" ht="24.95" customHeight="1" x14ac:dyDescent="0.5">
      <c r="B3" s="14" t="s">
        <v>77</v>
      </c>
      <c r="C3" s="15">
        <v>37500000</v>
      </c>
      <c r="D3" s="15"/>
      <c r="E3" s="15"/>
      <c r="F3" s="15"/>
    </row>
    <row r="4" spans="2:6" ht="24.95" customHeight="1" x14ac:dyDescent="0.5">
      <c r="B4" s="14" t="s">
        <v>78</v>
      </c>
      <c r="C4" s="15">
        <v>88300000</v>
      </c>
      <c r="D4" s="15"/>
      <c r="E4" s="15"/>
      <c r="F4" s="15"/>
    </row>
    <row r="5" spans="2:6" ht="24.95" customHeight="1" x14ac:dyDescent="0.5">
      <c r="B5" s="14" t="s">
        <v>79</v>
      </c>
      <c r="C5" s="15">
        <v>8300000</v>
      </c>
      <c r="D5" s="15">
        <v>1325935400</v>
      </c>
      <c r="E5" s="15"/>
      <c r="F5" s="15"/>
    </row>
    <row r="6" spans="2:6" ht="24.95" customHeight="1" x14ac:dyDescent="0.5">
      <c r="B6" s="14" t="s">
        <v>80</v>
      </c>
      <c r="C6" s="15">
        <v>8300000</v>
      </c>
      <c r="D6" s="15">
        <v>707642500</v>
      </c>
      <c r="E6" s="15"/>
      <c r="F6" s="15"/>
    </row>
    <row r="7" spans="2:6" ht="24.95" customHeight="1" x14ac:dyDescent="0.5">
      <c r="B7" s="14" t="s">
        <v>81</v>
      </c>
      <c r="C7" s="15">
        <v>8300000</v>
      </c>
      <c r="D7" s="15"/>
      <c r="E7" s="15"/>
      <c r="F7" s="15"/>
    </row>
    <row r="8" spans="2:6" ht="24.95" customHeight="1" x14ac:dyDescent="0.5">
      <c r="B8" s="14" t="s">
        <v>82</v>
      </c>
      <c r="C8" s="15">
        <v>8300000</v>
      </c>
      <c r="D8" s="15"/>
      <c r="E8" s="15">
        <v>5515980000</v>
      </c>
      <c r="F8" s="15"/>
    </row>
    <row r="9" spans="2:6" ht="24.95" customHeight="1" x14ac:dyDescent="0.5">
      <c r="B9" s="14" t="s">
        <v>83</v>
      </c>
      <c r="C9" s="15">
        <v>8300000</v>
      </c>
      <c r="D9" s="15"/>
      <c r="E9" s="15"/>
      <c r="F9" s="15"/>
    </row>
    <row r="10" spans="2:6" ht="24.95" customHeight="1" x14ac:dyDescent="0.5">
      <c r="B10" s="14" t="s">
        <v>84</v>
      </c>
      <c r="C10" s="15">
        <v>8300000</v>
      </c>
      <c r="D10" s="15"/>
      <c r="E10" s="15"/>
      <c r="F10" s="15">
        <v>14995499964</v>
      </c>
    </row>
    <row r="11" spans="2:6" ht="24.95" customHeight="1" x14ac:dyDescent="0.5">
      <c r="B11" s="14" t="s">
        <v>85</v>
      </c>
      <c r="C11" s="15">
        <v>8300000</v>
      </c>
      <c r="D11" s="15"/>
      <c r="E11" s="15"/>
      <c r="F11" s="15">
        <v>3512000812</v>
      </c>
    </row>
    <row r="12" spans="2:6" ht="24.95" customHeight="1" x14ac:dyDescent="0.5">
      <c r="B12" s="14" t="s">
        <v>86</v>
      </c>
      <c r="C12" s="15">
        <v>8300000</v>
      </c>
      <c r="D12" s="15"/>
      <c r="E12" s="15"/>
      <c r="F12" s="15">
        <v>219240000000</v>
      </c>
    </row>
    <row r="13" spans="2:6" ht="24.95" customHeight="1" x14ac:dyDescent="0.5">
      <c r="B13" s="14" t="s">
        <v>87</v>
      </c>
      <c r="C13" s="15">
        <v>36300000</v>
      </c>
      <c r="D13" s="15"/>
      <c r="E13" s="15"/>
      <c r="F13" s="15"/>
    </row>
    <row r="14" spans="2:6" ht="24.95" customHeight="1" x14ac:dyDescent="0.5">
      <c r="B14" s="15" t="s">
        <v>93</v>
      </c>
      <c r="C14" s="15">
        <f>SUM(C2:C13)</f>
        <v>236800000</v>
      </c>
      <c r="D14" s="15">
        <f>SUM(D5:D13)</f>
        <v>2033577900</v>
      </c>
      <c r="E14" s="15">
        <f>SUM(E8:E13)</f>
        <v>5515980000</v>
      </c>
      <c r="F14" s="15">
        <f>SUM(F10:F13)</f>
        <v>237747500776</v>
      </c>
    </row>
    <row r="15" spans="2:6" ht="24.95" customHeight="1" x14ac:dyDescent="0.25">
      <c r="C15" s="12"/>
      <c r="D15" s="12"/>
      <c r="E15" s="12"/>
      <c r="F15" s="12"/>
    </row>
    <row r="18" spans="3:4" ht="24.95" customHeight="1" x14ac:dyDescent="0.5">
      <c r="C18" s="12" t="s">
        <v>92</v>
      </c>
      <c r="D18" s="17">
        <f>C14+D14</f>
        <v>2270377900</v>
      </c>
    </row>
  </sheetData>
  <pageMargins left="0.7" right="0.7" top="0.75" bottom="0.75" header="0.3" footer="0.3"/>
  <pageSetup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Sheet1</vt:lpstr>
      <vt:lpstr>1403</vt:lpstr>
      <vt:lpstr>1401</vt:lpstr>
      <vt:lpstr>1398</vt:lpstr>
      <vt:lpstr>1400</vt:lpstr>
      <vt:lpstr>1399</vt:lpstr>
      <vt:lpstr>Sheet3</vt:lpstr>
      <vt:lpstr>'1398'!Print_Area</vt:lpstr>
      <vt:lpstr>'1401'!Print_Area</vt:lpstr>
      <vt:lpstr>'1403'!Print_Area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KhSalimi</cp:lastModifiedBy>
  <cp:lastPrinted>2025-05-25T05:20:00Z</cp:lastPrinted>
  <dcterms:created xsi:type="dcterms:W3CDTF">2021-03-08T08:20:07Z</dcterms:created>
  <dcterms:modified xsi:type="dcterms:W3CDTF">2025-05-25T05:21:00Z</dcterms:modified>
</cp:coreProperties>
</file>